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2 Febrero\"/>
    </mc:Choice>
  </mc:AlternateContent>
  <xr:revisionPtr revIDLastSave="0" documentId="13_ncr:1_{95C8EE4E-22C7-4DB8-9A8D-E79C2E2E0A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9" i="1" l="1"/>
  <c r="H77" i="1"/>
  <c r="H61" i="1"/>
  <c r="D36" i="1"/>
  <c r="H34" i="1"/>
  <c r="G124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114" i="1"/>
  <c r="D92" i="1"/>
  <c r="D83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1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I124" i="1" l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13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H57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<sst xmlns="http://schemas.openxmlformats.org/spreadsheetml/2006/main" count="3509" uniqueCount="133">
  <si>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</si>
  <si>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</si>
  <si>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</si>
  <si>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</si>
  <si>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</si>
  <si>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</si>
  <si>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</si>
  <si>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</si>
  <si>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</si>
  <si>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</si>
  <si>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</si>
  <si>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</si>
  <si>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</si>
  <si>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</si>
  <si>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</si>
  <si>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</si>
  <si>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</si>
  <si>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</si>
  <si>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</si>
  <si>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</si>
  <si>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</si>
  <si>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</si>
  <si>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</si>
  <si>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</si>
  <si>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</si>
  <si>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</si>
  <si>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</si>
  <si>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</si>
  <si>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</si>
  <si>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</si>
  <si>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</si>
  <si>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</si>
  <si>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</si>
  <si>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</si>
  <si>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</si>
  <si>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</si>
  <si>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</si>
  <si>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</si>
  <si>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</si>
  <si>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</si>
  <si>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</si>
  <si>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</si>
  <si>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</si>
  <si>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</si>
  <si>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</si>
  <si>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</si>
  <si>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</si>
  <si>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</si>
  <si>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</si>
  <si>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</si>
  <si>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</si>
  <si>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</si>
  <si>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</si>
  <si>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</si>
  <si>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</si>
  <si>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</si>
  <si>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</si>
  <si>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</si>
  <si>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</si>
  <si>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</si>
  <si>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</si>
  <si>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</si>
  <si>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</si>
  <si>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</si>
  <si>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</si>
  <si>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</si>
  <si>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</si>
  <si>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</si>
  <si>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</si>
  <si>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</si>
  <si>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</si>
  <si>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</si>
  <si>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</si>
  <si>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</si>
  <si>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</si>
  <si>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</si>
  <si>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</si>
  <si>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</si>
  <si>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</si>
  <si>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</si>
  <si>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</si>
  <si>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</si>
  <si>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</si>
  <si>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</si>
  <si>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</si>
  <si>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</si>
  <si>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</si>
  <si>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</si>
  <si>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</si>
  <si>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</si>
  <si>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</si>
  <si>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</si>
  <si>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</si>
  <si>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</si>
  <si>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</si>
  <si>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</si>
  <si>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</si>
  <si>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</si>
  <si>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</si>
  <si>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</si>
  <si>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</si>
  <si>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</si>
  <si>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</si>
  <si>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</si>
  <si>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</si>
  <si>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</si>
  <si>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</si>
  <si>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</si>
  <si>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</si>
  <si>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</si>
  <si>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</si>
  <si>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</si>
  <si>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</si>
  <si>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</si>
  <si>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</si>
  <si>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</si>
  <si>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</si>
  <si>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</si>
  <si>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</si>
  <si>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</si>
  <si>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</si>
  <si>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</si>
  <si>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</si>
  <si>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</si>
  <si>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</si>
  <si>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</si>
  <si>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</si>
  <si>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</si>
  <si>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</si>
  <si>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</si>
  <si>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</si>
  <si>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9"/>
        <color theme="1"/>
        <rFont val="Calibri"/>
        <family val="2"/>
      </rPr>
      <t>cantidades</t>
    </r>
    <r>
      <rPr>
        <sz val="9"/>
        <color theme="1"/>
        <rFont val="Calibri"/>
        <family val="2"/>
      </rPr>
      <t xml:space="preserve"> de lo que desea presupuestar</t>
    </r>
    <r>
      <rPr>
        <b/>
        <sz val="9"/>
        <color theme="1"/>
        <rFont val="Calibri"/>
        <family val="2"/>
      </rPr>
      <t>↓</t>
    </r>
  </si>
  <si>
    <t>PLANILLA INTERACTIVA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</si>
</sst>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2" fillId="0" borderId="1" xfId="0" applyNumberFormat="1" applyFont="1" applyBorder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1" fillId="0" borderId="1" xfId="1" applyFont="1" applyBorder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1" fillId="0" borderId="4" xfId="1" applyFont="1" applyBorder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402793</xdr:colOff>
      <xdr:row>1</xdr:row>
      <xdr:rowOff>3998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7850" cy="59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4" zoomScaleNormal="74" workbookViewId="0">
      <selection activeCell="V1" sqref="V1:X1048576"/>
    </sheetView>
  </sheetViews>
  <sheetFormatPr baseColWidth="10" defaultRowHeight="15" x14ac:dyDescent="0.25"/>
  <cols>
    <col min="1" max="1" width="21.7109375" style="13" customWidth="1"/>
    <col min="2" max="2" width="39.140625" style="36" bestFit="1" customWidth="1"/>
    <col min="3" max="3" width="8.140625" style="36" bestFit="1" customWidth="1"/>
    <col min="4" max="4" width="12.42578125" style="53" customWidth="1"/>
    <col min="5" max="5" width="6.42578125" style="43" bestFit="1" customWidth="1"/>
    <col min="6" max="6" width="15" style="53" bestFit="1" customWidth="1"/>
    <col min="7" max="7" width="6.42578125" style="43" bestFit="1" customWidth="1"/>
    <col min="8" max="8" width="15.28515625" style="53" bestFit="1" customWidth="1"/>
    <col min="9" max="9" width="9.42578125" style="13" hidden="1" customWidth="1"/>
    <col min="10" max="10" width="9.42578125" style="13" customWidth="1"/>
    <col min="11" max="24" width="9.42578125" style="13" hidden="1" customWidth="1"/>
    <col min="25" max="86" width="9.42578125" style="13" customWidth="1"/>
    <col min="87" max="87" width="11.42578125" style="13"/>
    <col min="88" max="88" width="6" style="37" hidden="1" customWidth="1"/>
    <col min="89" max="89" width="5.28515625" style="37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4"/>
      <c r="E1" s="39"/>
      <c r="F1" s="44"/>
      <c r="G1" s="39"/>
      <c r="H1" s="44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61" t="s">
        <v>124</v>
      </c>
      <c r="B3" s="62" t="s">
        <v>125</v>
      </c>
      <c r="C3" s="62" t="s">
        <v>126</v>
      </c>
      <c r="D3" s="63" t="s">
        <v>127</v>
      </c>
      <c r="E3" s="64"/>
      <c r="F3" s="63" t="s">
        <v>128</v>
      </c>
      <c r="G3" s="64"/>
      <c r="H3" s="65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25"/>
      <c r="C4" s="25"/>
      <c r="D4" s="45">
        <f>SUM(D7:D124)</f>
        <v>0</v>
      </c>
      <c r="E4" s="40"/>
      <c r="F4" s="45">
        <f>SUM(F7:F124)</f>
        <v>0</v>
      </c>
      <c r="G4" s="40"/>
      <c r="H4" s="54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CJ4" s="26"/>
      <c r="CK4" s="26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7"/>
      <c r="C5" s="27"/>
      <c r="D5" s="46"/>
      <c r="E5" s="41"/>
      <c r="F5" s="46"/>
      <c r="G5" s="41"/>
      <c r="H5" s="55"/>
      <c r="CJ5" s="28"/>
      <c r="CK5" s="28"/>
    </row>
    <row r="6" spans="1:161" x14ac:dyDescent="0.25">
      <c r="A6" s="15"/>
      <c r="B6" s="1" t="s">
        <v>0</v>
      </c>
      <c r="C6" s="2"/>
      <c r="D6" s="47"/>
      <c r="E6" s="42"/>
      <c r="F6" s="47"/>
      <c r="G6" s="42"/>
      <c r="H6" s="56">
        <f>SUM(H7)</f>
        <v>0</v>
      </c>
      <c r="CJ6" s="29"/>
      <c r="CK6" s="29"/>
    </row>
    <row r="7" spans="1:161" x14ac:dyDescent="0.25">
      <c r="A7" s="16"/>
      <c r="B7" s="3" t="s">
        <v>1</v>
      </c>
      <c r="C7" s="4" t="s">
        <v>119</v>
      </c>
      <c r="D7" s="48" t="str">
        <f>IF(A7&gt;0,A7*E7,"")</f>
        <v/>
      </c>
      <c r="E7" s="38">
        <f>+V7*1.02</f>
        <v>199674.64027169842</v>
      </c>
      <c r="F7" s="48" t="str">
        <f>IF(A7&gt;0,A7*G7,"")</f>
        <v/>
      </c>
      <c r="G7" s="38">
        <f>+X7*1.02</f>
        <v>75725.687888125554</v>
      </c>
      <c r="H7" s="57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CJ7" s="30">
        <v>37565</v>
      </c>
      <c r="CK7" s="30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9" t="str">
        <f t="shared" ref="D8:D71" si="0">IF(A8&gt;0,A8*E8,"")</f>
        <v/>
      </c>
      <c r="E8" s="42"/>
      <c r="F8" s="47"/>
      <c r="G8" s="42"/>
      <c r="H8" s="56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1"/>
      <c r="CK8" s="31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8" t="str">
        <f t="shared" si="0"/>
        <v/>
      </c>
      <c r="E9" s="38">
        <f t="shared" ref="E9:E71" si="2">+V9*1.02</f>
        <v>28928.861363776658</v>
      </c>
      <c r="F9" s="48" t="str">
        <f t="shared" ref="F9:F71" si="3">IF(A9&gt;0,A9*G9,"")</f>
        <v/>
      </c>
      <c r="G9" s="38">
        <f t="shared" ref="G9:G71" si="4">+X9*1.02</f>
        <v>23029.005534167234</v>
      </c>
      <c r="H9" s="57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CJ9" s="30">
        <v>5442</v>
      </c>
      <c r="CK9" s="30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8" t="str">
        <f t="shared" si="0"/>
        <v/>
      </c>
      <c r="E10" s="38">
        <f t="shared" si="2"/>
        <v>28928.861363776658</v>
      </c>
      <c r="F10" s="48" t="str">
        <f>IF(A10&gt;0,A10*G10,"")</f>
        <v/>
      </c>
      <c r="G10" s="38">
        <f t="shared" si="4"/>
        <v>25347.190825770351</v>
      </c>
      <c r="H10" s="57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CJ10" s="30">
        <v>5442</v>
      </c>
      <c r="CK10" s="30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7" t="str">
        <f t="shared" si="0"/>
        <v/>
      </c>
      <c r="E11" s="42"/>
      <c r="F11" s="47"/>
      <c r="G11" s="42"/>
      <c r="H11" s="56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9"/>
      <c r="CK11" s="29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8" t="str">
        <f t="shared" si="0"/>
        <v/>
      </c>
      <c r="E12" s="38">
        <f t="shared" si="2"/>
        <v>310169.7913089972</v>
      </c>
      <c r="F12" s="48" t="str">
        <f t="shared" si="3"/>
        <v/>
      </c>
      <c r="G12" s="38">
        <f t="shared" si="4"/>
        <v>172004.25372422254</v>
      </c>
      <c r="H12" s="57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CJ12" s="32">
        <v>58352</v>
      </c>
      <c r="CK12" s="32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7" t="str">
        <f t="shared" si="0"/>
        <v/>
      </c>
      <c r="E13" s="42"/>
      <c r="F13" s="47"/>
      <c r="G13" s="42"/>
      <c r="H13" s="56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9"/>
      <c r="CK13" s="29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8" t="str">
        <f t="shared" si="0"/>
        <v/>
      </c>
      <c r="E14" s="38">
        <f t="shared" si="2"/>
        <v>289171.88655761693</v>
      </c>
      <c r="F14" s="48" t="str">
        <f t="shared" si="3"/>
        <v/>
      </c>
      <c r="G14" s="38">
        <f t="shared" si="4"/>
        <v>150778.84729604982</v>
      </c>
      <c r="H14" s="57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CJ14" s="30">
        <v>54402</v>
      </c>
      <c r="CK14" s="30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8" t="str">
        <f t="shared" si="0"/>
        <v/>
      </c>
      <c r="E15" s="38">
        <f t="shared" si="2"/>
        <v>543429.40647488961</v>
      </c>
      <c r="F15" s="48" t="str">
        <f t="shared" si="3"/>
        <v/>
      </c>
      <c r="G15" s="38">
        <f t="shared" si="4"/>
        <v>186906.87345595684</v>
      </c>
      <c r="H15" s="57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CJ15" s="30">
        <v>102236</v>
      </c>
      <c r="CK15" s="30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8" t="str">
        <f t="shared" si="0"/>
        <v/>
      </c>
      <c r="E16" s="38">
        <f t="shared" si="2"/>
        <v>60568.384922141646</v>
      </c>
      <c r="F16" s="48" t="str">
        <f t="shared" si="3"/>
        <v/>
      </c>
      <c r="G16" s="38">
        <f t="shared" si="4"/>
        <v>31812.635078615102</v>
      </c>
      <c r="H16" s="57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CJ16" s="30">
        <v>11395</v>
      </c>
      <c r="CK16" s="30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8" t="str">
        <f t="shared" si="0"/>
        <v/>
      </c>
      <c r="E17" s="38">
        <f t="shared" si="2"/>
        <v>116649.26209630453</v>
      </c>
      <c r="F17" s="48" t="str">
        <f t="shared" si="3"/>
        <v/>
      </c>
      <c r="G17" s="38">
        <f t="shared" si="4"/>
        <v>36622.232694600454</v>
      </c>
      <c r="H17" s="57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CJ17" s="30">
        <v>21945</v>
      </c>
      <c r="CK17" s="30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8" t="str">
        <f t="shared" si="0"/>
        <v/>
      </c>
      <c r="E18" s="38">
        <f t="shared" si="2"/>
        <v>45251.198071381645</v>
      </c>
      <c r="F18" s="48" t="str">
        <f t="shared" si="3"/>
        <v/>
      </c>
      <c r="G18" s="38">
        <f t="shared" si="4"/>
        <v>24353.682843654726</v>
      </c>
      <c r="H18" s="57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CJ18" s="30">
        <v>8513</v>
      </c>
      <c r="CK18" s="30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8" t="str">
        <f t="shared" si="0"/>
        <v/>
      </c>
      <c r="E19" s="38">
        <f t="shared" si="2"/>
        <v>82266.652154420663</v>
      </c>
      <c r="F19" s="48" t="str">
        <f t="shared" si="3"/>
        <v/>
      </c>
      <c r="G19" s="38">
        <f t="shared" si="4"/>
        <v>31812.635078615102</v>
      </c>
      <c r="H19" s="57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CJ19" s="30">
        <v>15477</v>
      </c>
      <c r="CK19" s="30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8" t="str">
        <f t="shared" si="0"/>
        <v/>
      </c>
      <c r="E20" s="38">
        <f t="shared" si="2"/>
        <v>27139.046134814002</v>
      </c>
      <c r="F20" s="48" t="str">
        <f t="shared" si="3"/>
        <v/>
      </c>
      <c r="G20" s="38">
        <f t="shared" si="4"/>
        <v>21709.423137408543</v>
      </c>
      <c r="H20" s="57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CJ20" s="30">
        <v>5106</v>
      </c>
      <c r="CK20" s="30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8" t="str">
        <f t="shared" si="0"/>
        <v/>
      </c>
      <c r="E21" s="38">
        <f t="shared" si="2"/>
        <v>87441.552707725699</v>
      </c>
      <c r="F21" s="48" t="str">
        <f t="shared" si="3"/>
        <v/>
      </c>
      <c r="G21" s="38">
        <f t="shared" si="4"/>
        <v>24404.631970942719</v>
      </c>
      <c r="H21" s="57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CJ21" s="30">
        <v>16450</v>
      </c>
      <c r="CK21" s="30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8" t="str">
        <f t="shared" si="0"/>
        <v/>
      </c>
      <c r="E22" s="38">
        <f t="shared" si="2"/>
        <v>56093.846849735048</v>
      </c>
      <c r="F22" s="48" t="str">
        <f t="shared" si="3"/>
        <v/>
      </c>
      <c r="G22" s="38">
        <f t="shared" si="4"/>
        <v>21709.423137408543</v>
      </c>
      <c r="H22" s="57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CJ22" s="30">
        <v>10553</v>
      </c>
      <c r="CK22" s="30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8" t="str">
        <f t="shared" si="0"/>
        <v/>
      </c>
      <c r="E23" s="38">
        <f t="shared" si="2"/>
        <v>63298.501630088293</v>
      </c>
      <c r="F23" s="48" t="str">
        <f t="shared" si="3"/>
        <v/>
      </c>
      <c r="G23" s="38">
        <f t="shared" si="4"/>
        <v>24353.682843654726</v>
      </c>
      <c r="H23" s="57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CJ23" s="30">
        <v>11908</v>
      </c>
      <c r="CK23" s="30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8" t="str">
        <f t="shared" si="0"/>
        <v/>
      </c>
      <c r="E24" s="38">
        <f t="shared" si="2"/>
        <v>58674.812288601475</v>
      </c>
      <c r="F24" s="48" t="str">
        <f t="shared" si="3"/>
        <v/>
      </c>
      <c r="G24" s="38">
        <f t="shared" si="4"/>
        <v>24353.682843654726</v>
      </c>
      <c r="H24" s="57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CJ24" s="30">
        <v>11039</v>
      </c>
      <c r="CK24" s="30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8" t="str">
        <f t="shared" si="0"/>
        <v/>
      </c>
      <c r="E25" s="38">
        <f t="shared" si="2"/>
        <v>110320.0604170743</v>
      </c>
      <c r="F25" s="48" t="str">
        <f t="shared" si="3"/>
        <v/>
      </c>
      <c r="G25" s="38">
        <f t="shared" si="4"/>
        <v>188073.60847085164</v>
      </c>
      <c r="H25" s="57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CJ25" s="30">
        <v>20755</v>
      </c>
      <c r="CK25" s="30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7" t="str">
        <f t="shared" si="0"/>
        <v/>
      </c>
      <c r="E26" s="42"/>
      <c r="F26" s="47"/>
      <c r="G26" s="42"/>
      <c r="H26" s="56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9"/>
      <c r="CK26" s="29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8" t="str">
        <f t="shared" si="0"/>
        <v/>
      </c>
      <c r="E27" s="38">
        <f t="shared" si="2"/>
        <v>13884.037700032683</v>
      </c>
      <c r="F27" s="48" t="str">
        <f t="shared" si="3"/>
        <v/>
      </c>
      <c r="G27" s="38">
        <f t="shared" si="4"/>
        <v>14591.830055277644</v>
      </c>
      <c r="H27" s="57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CJ27" s="32">
        <v>2612</v>
      </c>
      <c r="CK27" s="32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8" t="str">
        <f t="shared" si="0"/>
        <v/>
      </c>
      <c r="E28" s="38">
        <f t="shared" si="2"/>
        <v>10849.133616139508</v>
      </c>
      <c r="F28" s="48" t="str">
        <f t="shared" si="3"/>
        <v/>
      </c>
      <c r="G28" s="38">
        <f t="shared" si="4"/>
        <v>12268.549850945728</v>
      </c>
      <c r="H28" s="57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CJ28" s="32">
        <v>2041</v>
      </c>
      <c r="CK28" s="32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8" t="str">
        <f t="shared" si="0"/>
        <v/>
      </c>
      <c r="E29" s="38">
        <f t="shared" si="2"/>
        <v>9850.468597080644</v>
      </c>
      <c r="F29" s="48" t="str">
        <f t="shared" si="3"/>
        <v/>
      </c>
      <c r="G29" s="38">
        <f t="shared" si="4"/>
        <v>10103.211941206555</v>
      </c>
      <c r="H29" s="57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CJ29" s="32">
        <v>1853</v>
      </c>
      <c r="CK29" s="32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8" t="str">
        <f t="shared" si="0"/>
        <v/>
      </c>
      <c r="E30" s="38">
        <f t="shared" si="2"/>
        <v>10505.437213476391</v>
      </c>
      <c r="F30" s="48" t="str">
        <f t="shared" si="3"/>
        <v/>
      </c>
      <c r="G30" s="38">
        <f t="shared" si="4"/>
        <v>10770.645508679103</v>
      </c>
      <c r="H30" s="57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CJ30" s="32">
        <v>1976</v>
      </c>
      <c r="CK30" s="32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8" t="str">
        <f t="shared" si="0"/>
        <v/>
      </c>
      <c r="E31" s="38">
        <f t="shared" si="2"/>
        <v>15375.550390834893</v>
      </c>
      <c r="F31" s="48" t="str">
        <f t="shared" si="3"/>
        <v/>
      </c>
      <c r="G31" s="38">
        <f t="shared" si="4"/>
        <v>14739.58252441279</v>
      </c>
      <c r="H31" s="57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CJ31" s="32">
        <v>2893</v>
      </c>
      <c r="CK31" s="32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8" t="str">
        <f t="shared" si="0"/>
        <v/>
      </c>
      <c r="E32" s="38">
        <f t="shared" si="2"/>
        <v>11750.526068406922</v>
      </c>
      <c r="F32" s="48" t="str">
        <f t="shared" si="3"/>
        <v/>
      </c>
      <c r="G32" s="38">
        <f t="shared" si="4"/>
        <v>10658.557428645539</v>
      </c>
      <c r="H32" s="57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CJ32" s="32">
        <v>2211</v>
      </c>
      <c r="CK32" s="32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8" t="str">
        <f t="shared" si="0"/>
        <v/>
      </c>
      <c r="E33" s="38">
        <f t="shared" si="2"/>
        <v>13553.310972941763</v>
      </c>
      <c r="F33" s="48" t="str">
        <f t="shared" si="3"/>
        <v/>
      </c>
      <c r="G33" s="38">
        <f t="shared" si="4"/>
        <v>10597.418475899967</v>
      </c>
      <c r="H33" s="57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CJ33" s="32">
        <v>2550</v>
      </c>
      <c r="CK33" s="32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50" t="str">
        <f t="shared" si="0"/>
        <v/>
      </c>
      <c r="E34" s="42"/>
      <c r="F34" s="47"/>
      <c r="G34" s="42"/>
      <c r="H34" s="58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3"/>
      <c r="CK34" s="33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8" t="str">
        <f t="shared" si="0"/>
        <v/>
      </c>
      <c r="E35" s="38">
        <f t="shared" si="2"/>
        <v>11750.526068406922</v>
      </c>
      <c r="F35" s="48" t="str">
        <f t="shared" si="3"/>
        <v/>
      </c>
      <c r="G35" s="38">
        <f t="shared" si="4"/>
        <v>14250.470902448173</v>
      </c>
      <c r="H35" s="57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CJ35" s="32">
        <v>2211</v>
      </c>
      <c r="CK35" s="32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50" t="str">
        <f t="shared" si="0"/>
        <v/>
      </c>
      <c r="E36" s="42"/>
      <c r="F36" s="47"/>
      <c r="G36" s="42"/>
      <c r="H36" s="58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3"/>
      <c r="CK36" s="33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8" t="str">
        <f t="shared" si="0"/>
        <v/>
      </c>
      <c r="E37" s="38">
        <f t="shared" si="2"/>
        <v>28033.95374929532</v>
      </c>
      <c r="F37" s="48" t="str">
        <f t="shared" si="3"/>
        <v/>
      </c>
      <c r="G37" s="38">
        <f t="shared" si="4"/>
        <v>14749.772349870382</v>
      </c>
      <c r="H37" s="57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CJ37" s="32">
        <v>5274</v>
      </c>
      <c r="CK37" s="32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8" t="str">
        <f t="shared" si="0"/>
        <v/>
      </c>
      <c r="E38" s="38">
        <f t="shared" si="2"/>
        <v>29823.768978257973</v>
      </c>
      <c r="F38" s="48" t="str">
        <f t="shared" si="3"/>
        <v/>
      </c>
      <c r="G38" s="38">
        <f t="shared" si="4"/>
        <v>20053.576500549163</v>
      </c>
      <c r="H38" s="57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CJ38" s="32">
        <v>5611</v>
      </c>
      <c r="CK38" s="32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8" t="str">
        <f t="shared" si="0"/>
        <v/>
      </c>
      <c r="E39" s="38">
        <f t="shared" si="2"/>
        <v>21056.26829145545</v>
      </c>
      <c r="F39" s="48" t="str">
        <f t="shared" si="3"/>
        <v/>
      </c>
      <c r="G39" s="38">
        <f t="shared" si="4"/>
        <v>10729.886206848716</v>
      </c>
      <c r="H39" s="57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CJ39" s="32">
        <v>3961</v>
      </c>
      <c r="CK39" s="32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50" t="str">
        <f t="shared" si="0"/>
        <v/>
      </c>
      <c r="E40" s="42"/>
      <c r="F40" s="47"/>
      <c r="G40" s="42"/>
      <c r="H40" s="58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3"/>
      <c r="CK40" s="33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8" t="str">
        <f t="shared" si="0"/>
        <v/>
      </c>
      <c r="E41" s="38">
        <f t="shared" si="2"/>
        <v>24947.170963113382</v>
      </c>
      <c r="F41" s="48" t="str">
        <f t="shared" si="3"/>
        <v/>
      </c>
      <c r="G41" s="38">
        <f t="shared" si="4"/>
        <v>19238.390463941472</v>
      </c>
      <c r="H41" s="57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CJ41" s="32">
        <v>4693</v>
      </c>
      <c r="CK41" s="32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8" t="str">
        <f t="shared" si="0"/>
        <v/>
      </c>
      <c r="E42" s="38">
        <f t="shared" si="2"/>
        <v>17515.546860246748</v>
      </c>
      <c r="F42" s="48" t="str">
        <f t="shared" si="3"/>
        <v/>
      </c>
      <c r="G42" s="38">
        <f t="shared" si="4"/>
        <v>17001.723775999133</v>
      </c>
      <c r="H42" s="57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CJ42" s="32">
        <v>3295</v>
      </c>
      <c r="CK42" s="32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8" t="str">
        <f t="shared" si="0"/>
        <v/>
      </c>
      <c r="E43" s="38">
        <f t="shared" si="2"/>
        <v>53389.6694929328</v>
      </c>
      <c r="F43" s="48" t="str">
        <f t="shared" si="3"/>
        <v/>
      </c>
      <c r="G43" s="38">
        <f t="shared" si="4"/>
        <v>24149.8863345028</v>
      </c>
      <c r="H43" s="57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CJ43" s="32">
        <v>10044</v>
      </c>
      <c r="CK43" s="32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8" t="str">
        <f t="shared" si="0"/>
        <v/>
      </c>
      <c r="E44" s="38">
        <f t="shared" si="2"/>
        <v>84238.04284139401</v>
      </c>
      <c r="F44" s="48" t="str">
        <f t="shared" si="3"/>
        <v/>
      </c>
      <c r="G44" s="38">
        <f t="shared" si="4"/>
        <v>23925.710174435702</v>
      </c>
      <c r="H44" s="57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CJ44" s="32">
        <v>15848</v>
      </c>
      <c r="CK44" s="32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8" t="str">
        <f t="shared" si="0"/>
        <v/>
      </c>
      <c r="E45" s="38">
        <f t="shared" si="2"/>
        <v>140020.61747739642</v>
      </c>
      <c r="F45" s="48" t="str">
        <f t="shared" si="3"/>
        <v/>
      </c>
      <c r="G45" s="38">
        <f t="shared" si="4"/>
        <v>27726.515070119047</v>
      </c>
      <c r="H45" s="57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CJ45" s="32">
        <v>26342</v>
      </c>
      <c r="CK45" s="32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8" t="str">
        <f t="shared" si="0"/>
        <v/>
      </c>
      <c r="E46" s="38">
        <f t="shared" si="2"/>
        <v>102278.86156231457</v>
      </c>
      <c r="F46" s="48" t="str">
        <f t="shared" si="3"/>
        <v/>
      </c>
      <c r="G46" s="38">
        <f t="shared" si="4"/>
        <v>24990.546934754475</v>
      </c>
      <c r="H46" s="57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CJ46" s="32">
        <v>19242</v>
      </c>
      <c r="CK46" s="32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8" t="str">
        <f t="shared" si="0"/>
        <v/>
      </c>
      <c r="E47" s="38">
        <f t="shared" si="2"/>
        <v>33461.762976258135</v>
      </c>
      <c r="F47" s="48" t="str">
        <f t="shared" si="3"/>
        <v/>
      </c>
      <c r="G47" s="38">
        <f t="shared" si="4"/>
        <v>22799.734461371318</v>
      </c>
      <c r="H47" s="57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CJ47" s="32">
        <v>6295</v>
      </c>
      <c r="CK47" s="32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8" t="str">
        <f t="shared" si="0"/>
        <v/>
      </c>
      <c r="E48" s="38">
        <f t="shared" si="2"/>
        <v>43260.352871050003</v>
      </c>
      <c r="F48" s="48" t="str">
        <f t="shared" si="3"/>
        <v/>
      </c>
      <c r="G48" s="38">
        <f t="shared" si="4"/>
        <v>17439.886270675761</v>
      </c>
      <c r="H48" s="57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CJ48" s="32">
        <v>8139</v>
      </c>
      <c r="CK48" s="32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8" t="str">
        <f t="shared" si="0"/>
        <v/>
      </c>
      <c r="E49" s="38">
        <f t="shared" si="2"/>
        <v>111565.14927200481</v>
      </c>
      <c r="F49" s="48" t="str">
        <f t="shared" si="3"/>
        <v/>
      </c>
      <c r="G49" s="38">
        <f t="shared" si="4"/>
        <v>40687.973052181304</v>
      </c>
      <c r="H49" s="57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CJ49" s="32">
        <v>20989</v>
      </c>
      <c r="CK49" s="32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8" t="str">
        <f t="shared" si="0"/>
        <v/>
      </c>
      <c r="E50" s="38">
        <f t="shared" si="2"/>
        <v>48954.040447242769</v>
      </c>
      <c r="F50" s="48" t="str">
        <f t="shared" si="3"/>
        <v/>
      </c>
      <c r="G50" s="38">
        <f t="shared" si="4"/>
        <v>18784.943231078454</v>
      </c>
      <c r="H50" s="57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CJ50" s="32">
        <v>9210</v>
      </c>
      <c r="CK50" s="32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8" t="str">
        <f t="shared" si="0"/>
        <v/>
      </c>
      <c r="E51" s="38">
        <f t="shared" si="2"/>
        <v>88796.883805019883</v>
      </c>
      <c r="F51" s="48" t="str">
        <f t="shared" si="3"/>
        <v/>
      </c>
      <c r="G51" s="38">
        <f t="shared" si="4"/>
        <v>20211.51879514191</v>
      </c>
      <c r="H51" s="57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CJ51" s="32">
        <v>16705</v>
      </c>
      <c r="CK51" s="32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50" t="str">
        <f t="shared" si="0"/>
        <v/>
      </c>
      <c r="E52" s="42"/>
      <c r="F52" s="47"/>
      <c r="G52" s="42"/>
      <c r="H52" s="58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3"/>
      <c r="CK52" s="33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8" t="str">
        <f t="shared" si="0"/>
        <v/>
      </c>
      <c r="E53" s="38">
        <f t="shared" si="2"/>
        <v>15362.580715262695</v>
      </c>
      <c r="F53" s="48" t="str">
        <f t="shared" si="3"/>
        <v/>
      </c>
      <c r="G53" s="38">
        <f t="shared" si="4"/>
        <v>10286.628799443281</v>
      </c>
      <c r="H53" s="57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CJ53" s="32">
        <v>2890</v>
      </c>
      <c r="CK53" s="32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8" t="str">
        <f t="shared" si="0"/>
        <v/>
      </c>
      <c r="E54" s="38">
        <f t="shared" si="2"/>
        <v>15712.761955711905</v>
      </c>
      <c r="F54" s="48" t="str">
        <f t="shared" si="3"/>
        <v/>
      </c>
      <c r="G54" s="38">
        <f t="shared" si="4"/>
        <v>7601.6097913667063</v>
      </c>
      <c r="H54" s="57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CJ54" s="32">
        <v>2956</v>
      </c>
      <c r="CK54" s="32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8" t="str">
        <f t="shared" si="0"/>
        <v/>
      </c>
      <c r="E55" s="38">
        <f t="shared" si="2"/>
        <v>14461.188262995278</v>
      </c>
      <c r="F55" s="48" t="str">
        <f t="shared" si="3"/>
        <v/>
      </c>
      <c r="G55" s="38">
        <f t="shared" si="4"/>
        <v>7601.6097913667063</v>
      </c>
      <c r="H55" s="57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CJ55" s="32">
        <v>2721</v>
      </c>
      <c r="CK55" s="32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8" t="str">
        <f t="shared" si="0"/>
        <v/>
      </c>
      <c r="E56" s="38">
        <f t="shared" si="2"/>
        <v>15362.580715262695</v>
      </c>
      <c r="F56" s="48" t="str">
        <f t="shared" si="3"/>
        <v/>
      </c>
      <c r="G56" s="38">
        <f t="shared" si="4"/>
        <v>25489.848382176697</v>
      </c>
      <c r="H56" s="57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CJ56" s="32">
        <v>2890</v>
      </c>
      <c r="CK56" s="32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50" t="str">
        <f t="shared" si="0"/>
        <v/>
      </c>
      <c r="E57" s="42"/>
      <c r="F57" s="47"/>
      <c r="G57" s="42"/>
      <c r="H57" s="58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3"/>
      <c r="CK57" s="33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8" t="str">
        <f t="shared" si="0"/>
        <v/>
      </c>
      <c r="E58" s="38">
        <f t="shared" si="2"/>
        <v>24467.292966942234</v>
      </c>
      <c r="F58" s="48" t="str">
        <f t="shared" si="3"/>
        <v/>
      </c>
      <c r="G58" s="38">
        <f t="shared" si="4"/>
        <v>16996.628863270325</v>
      </c>
      <c r="H58" s="57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CJ58" s="32">
        <v>4603</v>
      </c>
      <c r="CK58" s="32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8" t="str">
        <f t="shared" si="0"/>
        <v/>
      </c>
      <c r="E59" s="38">
        <f t="shared" si="2"/>
        <v>26743.471029862132</v>
      </c>
      <c r="F59" s="48" t="str">
        <f t="shared" si="3"/>
        <v/>
      </c>
      <c r="G59" s="38">
        <f t="shared" si="4"/>
        <v>16996.628863270325</v>
      </c>
      <c r="H59" s="57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CJ59" s="32">
        <v>5031</v>
      </c>
      <c r="CK59" s="32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8" t="str">
        <f t="shared" si="0"/>
        <v/>
      </c>
      <c r="E60" s="38">
        <f t="shared" si="2"/>
        <v>14804.884665658385</v>
      </c>
      <c r="F60" s="48" t="str">
        <f t="shared" si="3"/>
        <v/>
      </c>
      <c r="G60" s="38">
        <f t="shared" si="4"/>
        <v>10729.886206848716</v>
      </c>
      <c r="H60" s="57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CJ60" s="32">
        <v>2785</v>
      </c>
      <c r="CK60" s="32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50" t="str">
        <f t="shared" si="0"/>
        <v/>
      </c>
      <c r="E61" s="42"/>
      <c r="F61" s="47"/>
      <c r="G61" s="42"/>
      <c r="H61" s="58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3"/>
      <c r="CK61" s="33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8" t="str">
        <f t="shared" si="0"/>
        <v/>
      </c>
      <c r="E62" s="38">
        <f t="shared" si="2"/>
        <v>14474.15793856747</v>
      </c>
      <c r="F62" s="48" t="str">
        <f t="shared" si="3"/>
        <v/>
      </c>
      <c r="G62" s="38">
        <f t="shared" si="4"/>
        <v>11631.68575984597</v>
      </c>
      <c r="H62" s="57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CJ62" s="32">
        <v>2723</v>
      </c>
      <c r="CK62" s="32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8" t="str">
        <f t="shared" si="0"/>
        <v/>
      </c>
      <c r="E63" s="38">
        <f t="shared" si="2"/>
        <v>17171.85045758363</v>
      </c>
      <c r="F63" s="48" t="str">
        <f t="shared" si="3"/>
        <v/>
      </c>
      <c r="G63" s="38">
        <f t="shared" si="4"/>
        <v>22488.944784914642</v>
      </c>
      <c r="H63" s="57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CJ63" s="32">
        <v>3231</v>
      </c>
      <c r="CK63" s="32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8" t="str">
        <f t="shared" si="0"/>
        <v/>
      </c>
      <c r="E64" s="38">
        <f t="shared" si="2"/>
        <v>37080.302460899984</v>
      </c>
      <c r="F64" s="48" t="str">
        <f t="shared" si="3"/>
        <v/>
      </c>
      <c r="G64" s="38">
        <f t="shared" si="4"/>
        <v>25286.051873024768</v>
      </c>
      <c r="H64" s="57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CJ64" s="32">
        <v>6976</v>
      </c>
      <c r="CK64" s="32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8" t="str">
        <f t="shared" si="0"/>
        <v/>
      </c>
      <c r="E65" s="38">
        <f t="shared" si="2"/>
        <v>137433.16720074383</v>
      </c>
      <c r="F65" s="48" t="str">
        <f t="shared" si="3"/>
        <v/>
      </c>
      <c r="G65" s="38">
        <f t="shared" si="4"/>
        <v>34298.952490268537</v>
      </c>
      <c r="H65" s="57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CJ65" s="32">
        <v>25855</v>
      </c>
      <c r="CK65" s="32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8" t="str">
        <f t="shared" si="0"/>
        <v/>
      </c>
      <c r="E66" s="38">
        <f t="shared" si="2"/>
        <v>34097.277079295593</v>
      </c>
      <c r="F66" s="48" t="str">
        <f t="shared" si="3"/>
        <v/>
      </c>
      <c r="G66" s="38">
        <f t="shared" si="4"/>
        <v>13246.773094874959</v>
      </c>
      <c r="H66" s="57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CJ66" s="32">
        <v>6415</v>
      </c>
      <c r="CK66" s="32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8" t="str">
        <f t="shared" si="0"/>
        <v/>
      </c>
      <c r="E67" s="38">
        <f t="shared" si="2"/>
        <v>49673.857441499487</v>
      </c>
      <c r="F67" s="48" t="str">
        <f t="shared" si="3"/>
        <v/>
      </c>
      <c r="G67" s="38">
        <f t="shared" si="4"/>
        <v>18397.729863689794</v>
      </c>
      <c r="H67" s="57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CJ67" s="32">
        <v>9345</v>
      </c>
      <c r="CK67" s="32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8" t="str">
        <f t="shared" si="0"/>
        <v/>
      </c>
      <c r="E68" s="38">
        <f t="shared" si="2"/>
        <v>36905.211840675394</v>
      </c>
      <c r="F68" s="48" t="str">
        <f t="shared" si="3"/>
        <v/>
      </c>
      <c r="G68" s="38">
        <f t="shared" si="4"/>
        <v>17893.333503538794</v>
      </c>
      <c r="H68" s="57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CJ68" s="32">
        <v>6943</v>
      </c>
      <c r="CK68" s="32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50" t="str">
        <f t="shared" si="0"/>
        <v/>
      </c>
      <c r="E69" s="42"/>
      <c r="F69" s="47"/>
      <c r="G69" s="42"/>
      <c r="H69" s="58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3"/>
      <c r="CK69" s="33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50" t="str">
        <f t="shared" si="0"/>
        <v/>
      </c>
      <c r="E70" s="42"/>
      <c r="F70" s="47"/>
      <c r="G70" s="42"/>
      <c r="H70" s="58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3"/>
      <c r="CK70" s="33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8" t="str">
        <f t="shared" si="0"/>
        <v/>
      </c>
      <c r="E71" s="38">
        <f t="shared" si="2"/>
        <v>609036.51035682822</v>
      </c>
      <c r="F71" s="48" t="str">
        <f t="shared" si="3"/>
        <v/>
      </c>
      <c r="G71" s="38">
        <f t="shared" si="4"/>
        <v>338974.73367239261</v>
      </c>
      <c r="H71" s="57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CJ71" s="32">
        <v>114579</v>
      </c>
      <c r="CK71" s="32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8" t="str">
        <f t="shared" ref="D72:D124" si="6">IF(A72&gt;0,A72*E72,"")</f>
        <v/>
      </c>
      <c r="E72" s="38">
        <f t="shared" ref="E72:E124" si="7">+V72*1.02</f>
        <v>656849.21935371822</v>
      </c>
      <c r="F72" s="48" t="str">
        <f t="shared" ref="F72:F124" si="8">IF(A72&gt;0,A72*G72,"")</f>
        <v/>
      </c>
      <c r="G72" s="38">
        <f t="shared" ref="G72:G123" si="9">+X72*1.02</f>
        <v>552736.89212184411</v>
      </c>
      <c r="H72" s="57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CJ72" s="32">
        <v>123574</v>
      </c>
      <c r="CK72" s="32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8" t="str">
        <f t="shared" si="6"/>
        <v/>
      </c>
      <c r="E73" s="38">
        <f t="shared" si="7"/>
        <v>766138.19056280283</v>
      </c>
      <c r="F73" s="48" t="str">
        <f t="shared" si="8"/>
        <v/>
      </c>
      <c r="G73" s="38">
        <f t="shared" si="9"/>
        <v>586719.96002292726</v>
      </c>
      <c r="H73" s="57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CJ73" s="32">
        <v>144134</v>
      </c>
      <c r="CK73" s="32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8" t="str">
        <f t="shared" si="6"/>
        <v/>
      </c>
      <c r="E74" s="38">
        <f t="shared" si="7"/>
        <v>665953.93160539761</v>
      </c>
      <c r="F74" s="48" t="str">
        <f t="shared" si="8"/>
        <v/>
      </c>
      <c r="G74" s="38">
        <f t="shared" si="9"/>
        <v>424757.77928716538</v>
      </c>
      <c r="H74" s="57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CJ74" s="32">
        <v>125287</v>
      </c>
      <c r="CK74" s="32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8" t="str">
        <f t="shared" si="6"/>
        <v/>
      </c>
      <c r="E75" s="38">
        <f t="shared" si="7"/>
        <v>684734.02183393307</v>
      </c>
      <c r="F75" s="48" t="str">
        <f t="shared" si="8"/>
        <v/>
      </c>
      <c r="G75" s="38">
        <f t="shared" si="9"/>
        <v>448530.64207973744</v>
      </c>
      <c r="H75" s="57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CJ75" s="32">
        <v>128820</v>
      </c>
      <c r="CK75" s="32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8" t="str">
        <f t="shared" si="6"/>
        <v/>
      </c>
      <c r="E76" s="38">
        <f t="shared" si="7"/>
        <v>49349.615552194628</v>
      </c>
      <c r="F76" s="48" t="str">
        <f t="shared" si="8"/>
        <v/>
      </c>
      <c r="G76" s="38">
        <f t="shared" si="9"/>
        <v>23034.100446896035</v>
      </c>
      <c r="H76" s="57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CJ76" s="32">
        <v>9284</v>
      </c>
      <c r="CK76" s="32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50" t="str">
        <f t="shared" si="6"/>
        <v/>
      </c>
      <c r="E77" s="42"/>
      <c r="F77" s="47"/>
      <c r="G77" s="42"/>
      <c r="H77" s="58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3"/>
      <c r="CK77" s="33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8" t="str">
        <f t="shared" si="6"/>
        <v/>
      </c>
      <c r="E78" s="38">
        <f t="shared" si="7"/>
        <v>232384.16206476931</v>
      </c>
      <c r="F78" s="48" t="str">
        <f t="shared" si="8"/>
        <v/>
      </c>
      <c r="G78" s="38">
        <f t="shared" si="9"/>
        <v>22030.402639322812</v>
      </c>
      <c r="H78" s="57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CJ78" s="32">
        <v>43719</v>
      </c>
      <c r="CK78" s="32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8" t="str">
        <f t="shared" si="6"/>
        <v/>
      </c>
      <c r="E79" s="38">
        <f t="shared" si="7"/>
        <v>198779.73265721713</v>
      </c>
      <c r="F79" s="48" t="str">
        <f t="shared" si="8"/>
        <v/>
      </c>
      <c r="G79" s="38">
        <f t="shared" si="9"/>
        <v>25856.682098650155</v>
      </c>
      <c r="H79" s="57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CJ79" s="32">
        <v>37397</v>
      </c>
      <c r="CK79" s="32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8" t="str">
        <f t="shared" si="6"/>
        <v/>
      </c>
      <c r="E80" s="38">
        <f t="shared" si="7"/>
        <v>207988.20231347418</v>
      </c>
      <c r="F80" s="48" t="str">
        <f t="shared" si="8"/>
        <v/>
      </c>
      <c r="G80" s="38">
        <f t="shared" si="9"/>
        <v>25525.512771278281</v>
      </c>
      <c r="H80" s="57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CJ80" s="32">
        <v>39129</v>
      </c>
      <c r="CK80" s="32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8" t="str">
        <f t="shared" si="6"/>
        <v/>
      </c>
      <c r="E81" s="38">
        <f t="shared" si="7"/>
        <v>153716.59488163234</v>
      </c>
      <c r="F81" s="48" t="str">
        <f t="shared" si="8"/>
        <v/>
      </c>
      <c r="G81" s="38">
        <f t="shared" si="9"/>
        <v>46394.275308435113</v>
      </c>
      <c r="H81" s="57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CJ81" s="32">
        <v>28919</v>
      </c>
      <c r="CK81" s="32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8" t="str">
        <f t="shared" si="6"/>
        <v/>
      </c>
      <c r="E82" s="38">
        <f t="shared" si="7"/>
        <v>169079.17559689499</v>
      </c>
      <c r="F82" s="48" t="str">
        <f t="shared" si="8"/>
        <v/>
      </c>
      <c r="G82" s="38">
        <f t="shared" si="9"/>
        <v>51040.835717098969</v>
      </c>
      <c r="H82" s="57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CJ82" s="32">
        <v>31809</v>
      </c>
      <c r="CK82" s="32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51" t="str">
        <f t="shared" si="6"/>
        <v/>
      </c>
      <c r="E83" s="42"/>
      <c r="F83" s="47"/>
      <c r="G83" s="42"/>
      <c r="H83" s="59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4"/>
      <c r="CK83" s="34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8" t="str">
        <f t="shared" si="6"/>
        <v/>
      </c>
      <c r="E84" s="38">
        <f t="shared" si="7"/>
        <v>17333.971402236042</v>
      </c>
      <c r="F84" s="48" t="str">
        <f t="shared" si="8"/>
        <v/>
      </c>
      <c r="G84" s="38">
        <f t="shared" si="9"/>
        <v>10439.476181307225</v>
      </c>
      <c r="H84" s="57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CJ84" s="32">
        <v>3261</v>
      </c>
      <c r="CK84" s="32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8" t="str">
        <f t="shared" si="6"/>
        <v/>
      </c>
      <c r="E85" s="38">
        <f t="shared" si="7"/>
        <v>19901.967165530263</v>
      </c>
      <c r="F85" s="48" t="str">
        <f t="shared" si="8"/>
        <v/>
      </c>
      <c r="G85" s="38">
        <f t="shared" si="9"/>
        <v>14856.765517175147</v>
      </c>
      <c r="H85" s="57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CJ85" s="32">
        <v>3744</v>
      </c>
      <c r="CK85" s="32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50" t="str">
        <f t="shared" si="6"/>
        <v/>
      </c>
      <c r="E86" s="42"/>
      <c r="F86" s="47"/>
      <c r="G86" s="42"/>
      <c r="H86" s="58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3"/>
      <c r="CK86" s="33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8" t="str">
        <f t="shared" si="6"/>
        <v/>
      </c>
      <c r="E87" s="38">
        <f t="shared" si="7"/>
        <v>85003.253700153422</v>
      </c>
      <c r="F87" s="48" t="str">
        <f t="shared" si="8"/>
        <v/>
      </c>
      <c r="G87" s="38">
        <f t="shared" si="9"/>
        <v>37315.140825716982</v>
      </c>
      <c r="H87" s="57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CJ87" s="32">
        <v>15992</v>
      </c>
      <c r="CK87" s="32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8" t="str">
        <f t="shared" si="6"/>
        <v/>
      </c>
      <c r="E88" s="38">
        <f t="shared" si="7"/>
        <v>95878.326667437286</v>
      </c>
      <c r="F88" s="48" t="str">
        <f t="shared" si="8"/>
        <v/>
      </c>
      <c r="G88" s="38">
        <f t="shared" si="9"/>
        <v>33972.878075625464</v>
      </c>
      <c r="H88" s="57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CJ88" s="32">
        <v>18038</v>
      </c>
      <c r="CK88" s="32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8" t="str">
        <f t="shared" si="6"/>
        <v/>
      </c>
      <c r="E89" s="38">
        <f t="shared" si="7"/>
        <v>25044.44352990482</v>
      </c>
      <c r="F89" s="48" t="str">
        <f t="shared" si="8"/>
        <v/>
      </c>
      <c r="G89" s="38">
        <f t="shared" si="9"/>
        <v>18784.943231078454</v>
      </c>
      <c r="H89" s="57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CJ89" s="32">
        <v>4712</v>
      </c>
      <c r="CK89" s="32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8" t="str">
        <f t="shared" si="6"/>
        <v/>
      </c>
      <c r="E90" s="38">
        <f t="shared" si="7"/>
        <v>19577.725276225439</v>
      </c>
      <c r="F90" s="48" t="str">
        <f t="shared" si="8"/>
        <v/>
      </c>
      <c r="G90" s="38">
        <f t="shared" si="9"/>
        <v>22804.829374100114</v>
      </c>
      <c r="H90" s="57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CJ90" s="32">
        <v>3683</v>
      </c>
      <c r="CK90" s="32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8" t="str">
        <f t="shared" si="6"/>
        <v/>
      </c>
      <c r="E91" s="38">
        <f t="shared" si="7"/>
        <v>22197.599741808448</v>
      </c>
      <c r="F91" s="48" t="str">
        <f t="shared" si="8"/>
        <v/>
      </c>
      <c r="G91" s="38">
        <f t="shared" si="9"/>
        <v>24149.8863345028</v>
      </c>
      <c r="H91" s="57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CJ91" s="32">
        <v>4176</v>
      </c>
      <c r="CK91" s="32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50" t="str">
        <f t="shared" si="6"/>
        <v/>
      </c>
      <c r="E92" s="42"/>
      <c r="F92" s="47"/>
      <c r="G92" s="42"/>
      <c r="H92" s="58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3"/>
      <c r="CK92" s="33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8" t="str">
        <f t="shared" si="6"/>
        <v/>
      </c>
      <c r="E93" s="38">
        <f t="shared" si="7"/>
        <v>201808.15190332418</v>
      </c>
      <c r="F93" s="48" t="str">
        <f t="shared" si="8"/>
        <v/>
      </c>
      <c r="G93" s="38">
        <f t="shared" si="9"/>
        <v>0</v>
      </c>
      <c r="H93" s="57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CJ93" s="32">
        <v>37966</v>
      </c>
      <c r="CK93" s="32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8" t="str">
        <f t="shared" si="6"/>
        <v/>
      </c>
      <c r="E94" s="38">
        <f t="shared" si="7"/>
        <v>590768.72231339465</v>
      </c>
      <c r="F94" s="48" t="str">
        <f t="shared" si="8"/>
        <v/>
      </c>
      <c r="G94" s="38">
        <f t="shared" si="9"/>
        <v>0</v>
      </c>
      <c r="H94" s="57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CJ94" s="32">
        <v>111142</v>
      </c>
      <c r="CK94" s="32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8" t="str">
        <f t="shared" si="6"/>
        <v/>
      </c>
      <c r="E95" s="38">
        <f t="shared" si="7"/>
        <v>274308.63835188351</v>
      </c>
      <c r="F95" s="48" t="str">
        <f t="shared" si="8"/>
        <v/>
      </c>
      <c r="G95" s="38">
        <f t="shared" si="9"/>
        <v>0</v>
      </c>
      <c r="H95" s="57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CJ95" s="32">
        <v>51606</v>
      </c>
      <c r="CK95" s="30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8" t="str">
        <f t="shared" si="6"/>
        <v/>
      </c>
      <c r="E96" s="38">
        <f t="shared" si="7"/>
        <v>439347.76000804035</v>
      </c>
      <c r="F96" s="48" t="str">
        <f t="shared" si="8"/>
        <v/>
      </c>
      <c r="G96" s="38">
        <f t="shared" si="9"/>
        <v>0</v>
      </c>
      <c r="H96" s="57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CJ96" s="32">
        <v>82655</v>
      </c>
      <c r="CK96" s="30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50" t="str">
        <f t="shared" si="6"/>
        <v/>
      </c>
      <c r="E97" s="42"/>
      <c r="F97" s="47"/>
      <c r="G97" s="42"/>
      <c r="H97" s="58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3"/>
      <c r="CK97" s="33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8" t="str">
        <f t="shared" si="6"/>
        <v/>
      </c>
      <c r="E98" s="38">
        <f t="shared" si="7"/>
        <v>0</v>
      </c>
      <c r="F98" s="48" t="str">
        <f t="shared" si="8"/>
        <v/>
      </c>
      <c r="G98" s="38">
        <f t="shared" si="9"/>
        <v>54515.566198139255</v>
      </c>
      <c r="H98" s="57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CJ98" s="30"/>
      <c r="CK98" s="30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8" t="str">
        <f t="shared" si="6"/>
        <v/>
      </c>
      <c r="E99" s="38">
        <f t="shared" si="7"/>
        <v>0</v>
      </c>
      <c r="F99" s="48" t="str">
        <f t="shared" si="8"/>
        <v/>
      </c>
      <c r="G99" s="38">
        <f t="shared" si="9"/>
        <v>27257.783099069627</v>
      </c>
      <c r="H99" s="57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CJ99" s="30"/>
      <c r="CK99" s="30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50" t="str">
        <f t="shared" si="6"/>
        <v/>
      </c>
      <c r="E100" s="42"/>
      <c r="F100" s="47"/>
      <c r="G100" s="42"/>
      <c r="H100" s="58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3"/>
      <c r="CK100" s="33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8" t="str">
        <f t="shared" si="6"/>
        <v/>
      </c>
      <c r="E101" s="38">
        <f t="shared" si="7"/>
        <v>53772.274922312477</v>
      </c>
      <c r="F101" s="48" t="str">
        <f t="shared" si="8"/>
        <v/>
      </c>
      <c r="G101" s="38">
        <f t="shared" si="9"/>
        <v>23523.212068860656</v>
      </c>
      <c r="H101" s="57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CJ101" s="30">
        <v>10116</v>
      </c>
      <c r="CK101" s="30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8" t="str">
        <f t="shared" si="6"/>
        <v/>
      </c>
      <c r="E102" s="38">
        <f t="shared" si="7"/>
        <v>55665.84755585267</v>
      </c>
      <c r="F102" s="48" t="str">
        <f t="shared" si="8"/>
        <v/>
      </c>
      <c r="G102" s="38">
        <f t="shared" si="9"/>
        <v>23844.191570774921</v>
      </c>
      <c r="H102" s="57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CJ102" s="30">
        <v>10472</v>
      </c>
      <c r="CK102" s="32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8" t="str">
        <f t="shared" si="6"/>
        <v/>
      </c>
      <c r="E103" s="38">
        <f t="shared" si="7"/>
        <v>67909.221296002914</v>
      </c>
      <c r="F103" s="48" t="str">
        <f t="shared" si="8"/>
        <v/>
      </c>
      <c r="G103" s="38">
        <f t="shared" si="9"/>
        <v>34961.291145012299</v>
      </c>
      <c r="H103" s="57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CJ103" s="30">
        <v>12776</v>
      </c>
      <c r="CK103" s="32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8" t="str">
        <f t="shared" si="6"/>
        <v/>
      </c>
      <c r="E104" s="38">
        <f t="shared" si="7"/>
        <v>86806.038604688205</v>
      </c>
      <c r="F104" s="48" t="str">
        <f t="shared" si="8"/>
        <v/>
      </c>
      <c r="G104" s="38">
        <f t="shared" si="9"/>
        <v>39322.536440863434</v>
      </c>
      <c r="H104" s="57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CJ104" s="32">
        <v>16331</v>
      </c>
      <c r="CK104" s="32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8" t="str">
        <f t="shared" si="6"/>
        <v/>
      </c>
      <c r="E105" s="38">
        <f t="shared" si="7"/>
        <v>114716.78043604775</v>
      </c>
      <c r="F105" s="48" t="str">
        <f t="shared" si="8"/>
        <v/>
      </c>
      <c r="G105" s="38">
        <f t="shared" si="9"/>
        <v>40453.607066656594</v>
      </c>
      <c r="H105" s="57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CJ105" s="32">
        <v>21582</v>
      </c>
      <c r="CK105" s="32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8" t="str">
        <f t="shared" si="6"/>
        <v/>
      </c>
      <c r="E106" s="38">
        <f t="shared" si="7"/>
        <v>105443.46240192972</v>
      </c>
      <c r="F106" s="48" t="str">
        <f t="shared" si="8"/>
        <v/>
      </c>
      <c r="G106" s="38">
        <f t="shared" si="9"/>
        <v>40458.701979385405</v>
      </c>
      <c r="H106" s="57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CJ106" s="32">
        <v>19837</v>
      </c>
      <c r="CK106" s="32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8" t="str">
        <f t="shared" si="6"/>
        <v/>
      </c>
      <c r="E107" s="38">
        <f t="shared" si="7"/>
        <v>327730.73203374667</v>
      </c>
      <c r="F107" s="48" t="str">
        <f t="shared" si="8"/>
        <v/>
      </c>
      <c r="G107" s="38">
        <f t="shared" si="9"/>
        <v>91963.174754805019</v>
      </c>
      <c r="H107" s="57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CJ107" s="32">
        <v>61656</v>
      </c>
      <c r="CK107" s="32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8" t="str">
        <f t="shared" si="6"/>
        <v/>
      </c>
      <c r="E108" s="38">
        <f t="shared" si="7"/>
        <v>152263.99121754669</v>
      </c>
      <c r="F108" s="48" t="str">
        <f t="shared" si="8"/>
        <v/>
      </c>
      <c r="G108" s="38">
        <f t="shared" si="9"/>
        <v>48045.027032565718</v>
      </c>
      <c r="H108" s="57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CJ108" s="32">
        <v>28646</v>
      </c>
      <c r="CK108" s="32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51" t="str">
        <f t="shared" si="6"/>
        <v/>
      </c>
      <c r="E109" s="42"/>
      <c r="F109" s="47"/>
      <c r="G109" s="42"/>
      <c r="H109" s="59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4"/>
      <c r="CK109" s="34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8" t="str">
        <f t="shared" si="6"/>
        <v/>
      </c>
      <c r="E110" s="38">
        <f t="shared" si="7"/>
        <v>86520.705742100006</v>
      </c>
      <c r="F110" s="48" t="str">
        <f t="shared" si="8"/>
        <v/>
      </c>
      <c r="G110" s="38">
        <f t="shared" si="9"/>
        <v>34889.962366809123</v>
      </c>
      <c r="H110" s="57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CJ110" s="32">
        <v>16277</v>
      </c>
      <c r="CK110" s="32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8" t="str">
        <f t="shared" si="6"/>
        <v/>
      </c>
      <c r="E111" s="38">
        <f t="shared" si="7"/>
        <v>47812.708996889756</v>
      </c>
      <c r="F111" s="48" t="str">
        <f t="shared" si="8"/>
        <v/>
      </c>
      <c r="G111" s="38">
        <f t="shared" si="9"/>
        <v>40249.810557504672</v>
      </c>
      <c r="H111" s="57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CJ111" s="32">
        <v>8995</v>
      </c>
      <c r="CK111" s="32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8" t="str">
        <f t="shared" si="6"/>
        <v/>
      </c>
      <c r="E112" s="38">
        <f t="shared" si="7"/>
        <v>153690.65553048786</v>
      </c>
      <c r="F112" s="48" t="str">
        <f t="shared" si="8"/>
        <v/>
      </c>
      <c r="G112" s="38">
        <f t="shared" si="9"/>
        <v>98382.764793090522</v>
      </c>
      <c r="H112" s="57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CJ112" s="32">
        <v>28914</v>
      </c>
      <c r="CK112" s="32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50" t="str">
        <f t="shared" si="6"/>
        <v/>
      </c>
      <c r="E113" s="42"/>
      <c r="F113" s="47"/>
      <c r="G113" s="42"/>
      <c r="H113" s="58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3"/>
      <c r="CK113" s="33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50" t="str">
        <f t="shared" si="6"/>
        <v/>
      </c>
      <c r="E114" s="42"/>
      <c r="F114" s="47"/>
      <c r="G114" s="42"/>
      <c r="H114" s="58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3"/>
      <c r="CK114" s="33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8" t="str">
        <f t="shared" si="6"/>
        <v/>
      </c>
      <c r="E115" s="38">
        <f t="shared" si="7"/>
        <v>6632692.0876195375</v>
      </c>
      <c r="F115" s="48" t="str">
        <f t="shared" si="8"/>
        <v/>
      </c>
      <c r="G115" s="38">
        <f t="shared" si="9"/>
        <v>2280330.0900281481</v>
      </c>
      <c r="H115" s="57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CJ115" s="32">
        <v>1247816</v>
      </c>
      <c r="CK115" s="32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8" t="str">
        <f t="shared" si="6"/>
        <v/>
      </c>
      <c r="E116" s="38">
        <f t="shared" si="7"/>
        <v>0</v>
      </c>
      <c r="F116" s="48" t="str">
        <f t="shared" si="8"/>
        <v/>
      </c>
      <c r="G116" s="38">
        <f t="shared" si="9"/>
        <v>57572.513835418111</v>
      </c>
      <c r="H116" s="57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CJ116" s="30"/>
      <c r="CK116" s="32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50" t="str">
        <f t="shared" si="6"/>
        <v/>
      </c>
      <c r="E117" s="42"/>
      <c r="F117" s="47"/>
      <c r="G117" s="42"/>
      <c r="H117" s="58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3"/>
      <c r="CK117" s="33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8" t="str">
        <f t="shared" si="6"/>
        <v/>
      </c>
      <c r="E118" s="38">
        <f t="shared" si="7"/>
        <v>3085745.2121361769</v>
      </c>
      <c r="F118" s="48" t="str">
        <f t="shared" si="8"/>
        <v/>
      </c>
      <c r="G118" s="38">
        <f t="shared" si="9"/>
        <v>1700172.3775999127</v>
      </c>
      <c r="H118" s="57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CJ118" s="30">
        <v>580525</v>
      </c>
      <c r="CK118" s="30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51" t="str">
        <f t="shared" si="6"/>
        <v/>
      </c>
      <c r="E119" s="42"/>
      <c r="F119" s="47"/>
      <c r="G119" s="42"/>
      <c r="H119" s="59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4"/>
      <c r="CK119" s="34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8" t="str">
        <f t="shared" si="6"/>
        <v/>
      </c>
      <c r="E120" s="38">
        <f t="shared" si="7"/>
        <v>18034.333883134474</v>
      </c>
      <c r="F120" s="48" t="str">
        <f t="shared" si="8"/>
        <v/>
      </c>
      <c r="G120" s="38">
        <f t="shared" si="9"/>
        <v>10729.886206848716</v>
      </c>
      <c r="H120" s="57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CJ120" s="30">
        <v>3393</v>
      </c>
      <c r="CK120" s="32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8" t="str">
        <f t="shared" si="6"/>
        <v/>
      </c>
      <c r="E121" s="38">
        <f t="shared" si="7"/>
        <v>4733.9315838504717</v>
      </c>
      <c r="F121" s="48" t="str">
        <f t="shared" si="8"/>
        <v/>
      </c>
      <c r="G121" s="38">
        <f t="shared" si="9"/>
        <v>8447.3653043471877</v>
      </c>
      <c r="H121" s="57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CJ121" s="30">
        <v>891</v>
      </c>
      <c r="CK121" s="32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8" t="str">
        <f t="shared" si="6"/>
        <v/>
      </c>
      <c r="E122" s="38">
        <f t="shared" si="7"/>
        <v>12256.343415722462</v>
      </c>
      <c r="F122" s="48" t="str">
        <f t="shared" si="8"/>
        <v/>
      </c>
      <c r="G122" s="38">
        <f t="shared" si="9"/>
        <v>11086.530097864588</v>
      </c>
      <c r="H122" s="57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CJ122" s="32">
        <v>2306</v>
      </c>
      <c r="CK122" s="32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8" t="str">
        <f t="shared" si="6"/>
        <v/>
      </c>
      <c r="E123" s="38">
        <f t="shared" si="7"/>
        <v>11763.495743979118</v>
      </c>
      <c r="F123" s="48" t="str">
        <f t="shared" si="8"/>
        <v/>
      </c>
      <c r="G123" s="38">
        <f t="shared" si="9"/>
        <v>11086.530097864588</v>
      </c>
      <c r="H123" s="57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CJ123" s="32">
        <v>2213</v>
      </c>
      <c r="CK123" s="32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52" t="str">
        <f t="shared" si="6"/>
        <v/>
      </c>
      <c r="E124" s="38">
        <f t="shared" si="7"/>
        <v>15362.580715262695</v>
      </c>
      <c r="F124" s="52" t="str">
        <f t="shared" si="8"/>
        <v/>
      </c>
      <c r="G124" s="38">
        <f>+X124*1.02</f>
        <v>14902.619731734323</v>
      </c>
      <c r="H124" s="60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CJ124" s="35">
        <v>2890</v>
      </c>
      <c r="CK124" s="35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xB+NmMonDoZhijhjIn6FxwkRdx9Jnl0nPEEV+E1Mblb2Sbgs3gymPIbhIimVx2G3IxxwUE72vKd8Gt8jfmzqNg==" saltValue="XBlYOS2rZYyFUtN8KRqLRw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2026-02-19T13:45:15Z</dcterms:modified>
</cp:coreProperties>
</file>